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struzioni" state="visible" r:id="rId4"/>
    <sheet sheetId="2" name="Budget del viaggio" state="visible" r:id="rId5"/>
    <sheet sheetId="3" name="Preventivi a confronto" state="visible" r:id="rId6"/>
    <sheet sheetId="4" name="Pagamenti" state="visible" r:id="rId7"/>
    <sheet sheetId="5" name="Riepilogo" state="visible" r:id="rId8"/>
    <sheet sheetId="6" name="Verifiche finali" state="visible" r:id="rId9"/>
  </sheets>
  <calcPr calcId="171027" fullCalcOnLoad="1"/>
</workbook>
</file>

<file path=xl/sharedStrings.xml><?xml version="1.0" encoding="utf-8"?>
<sst xmlns="http://schemas.openxmlformats.org/spreadsheetml/2006/main" count="204" uniqueCount="170">
  <si>
    <t>Foglio budget safari in euro</t>
  </si>
  <si>
    <t>Un aiuto pratico per organizzare costi, preventivi, pagamenti e verifiche prima della prenotazione.</t>
  </si>
  <si>
    <t>Come usare il file</t>
  </si>
  <si>
    <t>Scopo</t>
  </si>
  <si>
    <t>Raccogli importi reali e ipotesi di viaggio, confronta tre preventivi senza classifiche automatiche e tieni traccia delle scadenze.</t>
  </si>
  <si>
    <t>Celle da modificare</t>
  </si>
  <si>
    <t>Compila soltanto le celle giallo chiaro. Le celle verde chiaro sono calcolate e protette per ridurre modifiche accidentali.</t>
  </si>
  <si>
    <t>Valuta</t>
  </si>
  <si>
    <t>L'euro (EUR) è la valuta predefinita. Il file non recupera tassi di cambio: converti eventuali importi esteri usando una fonte scelta da te e annota data e criterio.</t>
  </si>
  <si>
    <t>Importi facoltativi</t>
  </si>
  <si>
    <t>Gli importi facoltativi lasciati vuoti sono trattati come zero. Non sono ammessi importi negativi; viaggiatori e giorni devono essere almeno 1.</t>
  </si>
  <si>
    <t>Preventivi</t>
  </si>
  <si>
    <t>Valuta inclusioni, esclusioni, condizioni e priorità personali. Un prezzo più basso o più voci incluse non rende automaticamente una proposta più adatta.</t>
  </si>
  <si>
    <t>Verifiche</t>
  </si>
  <si>
    <t>Controlla autonomamente requisiti aggiornati di ingresso, salute, assicurazione, bagaglio, parchi e prenotazione tramite fonti ufficiali pertinenti.</t>
  </si>
  <si>
    <t>Limiti</t>
  </si>
  <si>
    <t>Questo file è un supporto di pianificazione, non consulenza medica, legale, visti, assicurativa o finanziaria. Requisiti, prezzi e disponibilità possono cambiare.</t>
  </si>
  <si>
    <t>I sei fogli</t>
  </si>
  <si>
    <t>Budget del viaggio</t>
  </si>
  <si>
    <t>Imposta persone e giorni; registra stime, costi effettivi, acconto e fondo imprevisti.</t>
  </si>
  <si>
    <t>Preventivi a confronto</t>
  </si>
  <si>
    <t>Trascrivi fino a tre proposte strutturalmente diverse e segnala ciò che resta da verificare.</t>
  </si>
  <si>
    <t>Pagamenti</t>
  </si>
  <si>
    <t>Pianifica scadenze, pagamenti parziali e importi residui.</t>
  </si>
  <si>
    <t>Riepilogo</t>
  </si>
  <si>
    <t>Consulta i principali totali e i richiami di controllo.</t>
  </si>
  <si>
    <t>Verifiche finali</t>
  </si>
  <si>
    <t>Registra stato, data e fonte delle conferme che restano responsabilità del viaggiatore.</t>
  </si>
  <si>
    <t>Istruzioni</t>
  </si>
  <si>
    <t>Torna qui per legenda, metodo e limiti del file.</t>
  </si>
  <si>
    <t>Legenda</t>
  </si>
  <si>
    <t>Celle modificabili</t>
  </si>
  <si>
    <t>Inserisci qui i tuoi dati</t>
  </si>
  <si>
    <t>Celle calcolate</t>
  </si>
  <si>
    <t>Risultato calcolato (non modificare)</t>
  </si>
  <si>
    <t>Nota importante</t>
  </si>
  <si>
    <t>Da verificare con una fonte attuale</t>
  </si>
  <si>
    <t>Stampa o copia</t>
  </si>
  <si>
    <t>Prima di condividere, controlla le aree di stampa dei fogli utili. Puoi stampare oppure salvare una copia nel formato disponibile nel tuo programma, verificando che tutte le colonne siano leggibili e che le note importanti siano incluse.</t>
  </si>
  <si>
    <t>Compila le celle gialle. Il riepilogo usa il totale stimato; i costi effettivi restano separati per il controllo.</t>
  </si>
  <si>
    <t>Ipotesi del viaggio</t>
  </si>
  <si>
    <t>Numero di viaggiatori</t>
  </si>
  <si>
    <t>Numero di giorni</t>
  </si>
  <si>
    <t>Data indicativa di partenza</t>
  </si>
  <si>
    <t>Destinazione o itinerario</t>
  </si>
  <si>
    <t>EUR</t>
  </si>
  <si>
    <t>Categoria</t>
  </si>
  <si>
    <t>Costo stimato</t>
  </si>
  <si>
    <t>Costo effettivo (facoltativo)</t>
  </si>
  <si>
    <t>Nota</t>
  </si>
  <si>
    <t>Voli internazionali</t>
  </si>
  <si>
    <t>Voli nazionali o regionali</t>
  </si>
  <si>
    <t>Pacchetto safari</t>
  </si>
  <si>
    <t>Alloggi fuori dal pacchetto</t>
  </si>
  <si>
    <t>Tasse dei parchi e contributi di conservazione</t>
  </si>
  <si>
    <t>Noleggio auto</t>
  </si>
  <si>
    <t>Carburante</t>
  </si>
  <si>
    <t>Trasferimenti</t>
  </si>
  <si>
    <t>Pasti</t>
  </si>
  <si>
    <t>Attività</t>
  </si>
  <si>
    <t>Assicurazione</t>
  </si>
  <si>
    <t>Visto o costi amministrativi</t>
  </si>
  <si>
    <t>Mance</t>
  </si>
  <si>
    <t>Altri costi</t>
  </si>
  <si>
    <t>Acconto, imprevisti e totali</t>
  </si>
  <si>
    <t>Acconto versato o previsto</t>
  </si>
  <si>
    <t>Fondo imprevisti (%)</t>
  </si>
  <si>
    <t>Totale stimato del viaggio</t>
  </si>
  <si>
    <t>Totale effettivo registrato</t>
  </si>
  <si>
    <t>Costo stimato per viaggiatore</t>
  </si>
  <si>
    <t>Costo stimato per giorno</t>
  </si>
  <si>
    <t>Saldo residuo sul totale stimato</t>
  </si>
  <si>
    <t>Fondo imprevisti in euro</t>
  </si>
  <si>
    <t>Totale stimato incluso fondo imprevisti</t>
  </si>
  <si>
    <t>Il riepilogo usa il totale stimato. Il totale effettivo mostra soltanto gli importi effettivi inseriti e può quindi essere parziale. Ricontrolla ogni importo con i documenti ricevuti.</t>
  </si>
  <si>
    <t>Tre colonne neutrali: trascrivi le proposte e verifica inclusioni, esclusioni e condizioni senza punteggi o vincitori.</t>
  </si>
  <si>
    <t>Voce</t>
  </si>
  <si>
    <t>Preventivo A</t>
  </si>
  <si>
    <t>Preventivo B</t>
  </si>
  <si>
    <t>Preventivo C</t>
  </si>
  <si>
    <t>Etichetta del fornitore (facoltativa)</t>
  </si>
  <si>
    <t>Prezzo totale</t>
  </si>
  <si>
    <t>Numero di viaggiatori coperti</t>
  </si>
  <si>
    <t>Durata coperta (giorni)</t>
  </si>
  <si>
    <t>Voli internazionali inclusi</t>
  </si>
  <si>
    <t>Voli nazionali o regionali inclusi</t>
  </si>
  <si>
    <t>Safari, pacchetto o guida inclusi</t>
  </si>
  <si>
    <t>Alloggio incluso</t>
  </si>
  <si>
    <t>Pasti inclusi</t>
  </si>
  <si>
    <t>Tasse dei parchi o conservazione incluse</t>
  </si>
  <si>
    <t>Trasferimenti inclusi</t>
  </si>
  <si>
    <t>Attività incluse</t>
  </si>
  <si>
    <t>Assicurazione inclusa</t>
  </si>
  <si>
    <t>Visto o costi amministrativi inclusi</t>
  </si>
  <si>
    <t>Mance incluse</t>
  </si>
  <si>
    <t>Altre inclusioni</t>
  </si>
  <si>
    <t>Principali esclusioni</t>
  </si>
  <si>
    <t>Acconto richiesto</t>
  </si>
  <si>
    <t>Condizioni di cancellazione</t>
  </si>
  <si>
    <t>Scadenza del pagamento</t>
  </si>
  <si>
    <t>Note importanti</t>
  </si>
  <si>
    <t>Stato o nota di verifica</t>
  </si>
  <si>
    <t>Confronto calcolato (informativo, non una classifica)</t>
  </si>
  <si>
    <t>Prezzo per viaggiatore</t>
  </si>
  <si>
    <t>Prezzo per giorno</t>
  </si>
  <si>
    <t>Voci contrassegnate Sì</t>
  </si>
  <si>
    <t>Voci Da verificare</t>
  </si>
  <si>
    <t>Nota: un prezzo più basso o un numero maggiore di inclusioni non rende automaticamente un preventivo più adatto. Confronta anche esclusioni, condizioni, qualità pertinente alle tue priorità e informazioni ancora da confermare.</t>
  </si>
  <si>
    <t>Registra fino a 20 scadenze. Sono ammessi pagamenti parziali; il residuo non può scendere sotto zero.</t>
  </si>
  <si>
    <t>Descrizione</t>
  </si>
  <si>
    <t>Data di scadenza</t>
  </si>
  <si>
    <t>Importo</t>
  </si>
  <si>
    <t>Stato del pagamento</t>
  </si>
  <si>
    <t>Importo pagato</t>
  </si>
  <si>
    <t>Importo residuo</t>
  </si>
  <si>
    <t>Nota di verifica</t>
  </si>
  <si>
    <t>Totali del piano pagamenti</t>
  </si>
  <si>
    <t>Totale programmato</t>
  </si>
  <si>
    <t>Totale pagato</t>
  </si>
  <si>
    <t>Totale residuo</t>
  </si>
  <si>
    <t>Confronta il piano con fatture, ricevute e condizioni aggiornate. Lo stato selezionato è un promemoria e non prova che il pagamento o la prenotazione siano stati accettati.</t>
  </si>
  <si>
    <t>Quadro di pianificazione: importi e messaggi derivano dai fogli precedenti e richiedono sempre una verifica finale.</t>
  </si>
  <si>
    <t>Viaggio e budget</t>
  </si>
  <si>
    <t>Acconto</t>
  </si>
  <si>
    <t>Saldo residuo</t>
  </si>
  <si>
    <t>Fondo imprevisti</t>
  </si>
  <si>
    <t>Totale incluso fondo imprevisti</t>
  </si>
  <si>
    <t>Costo per viaggiatore</t>
  </si>
  <si>
    <t>Costo per giorno</t>
  </si>
  <si>
    <t>Totale pagamenti programmati</t>
  </si>
  <si>
    <t>Totale pagamenti residui</t>
  </si>
  <si>
    <t>Sintesi neutrale dei preventivi</t>
  </si>
  <si>
    <t>Dato</t>
  </si>
  <si>
    <t>Voci Sì</t>
  </si>
  <si>
    <t>Controlli di pianificazione</t>
  </si>
  <si>
    <t>Viaggiatori</t>
  </si>
  <si>
    <t>Giorni</t>
  </si>
  <si>
    <t>Responsabilità finale</t>
  </si>
  <si>
    <t>Lo stato è un promemoria, non una garanzia: requisiti e condizioni possono cambiare e vanno riconfermati con fonti ufficiali attuali.</t>
  </si>
  <si>
    <t>Area</t>
  </si>
  <si>
    <t>Verifica da effettuare</t>
  </si>
  <si>
    <t>Stato</t>
  </si>
  <si>
    <t>Data dell'ultima verifica</t>
  </si>
  <si>
    <t>Fonte ufficiale o nota</t>
  </si>
  <si>
    <t>Responsabile (facoltativo)</t>
  </si>
  <si>
    <t>Documenti</t>
  </si>
  <si>
    <t>Nomi e passaporti corrispondono alle prenotazioni</t>
  </si>
  <si>
    <t>Da verificare</t>
  </si>
  <si>
    <t>Ingresso</t>
  </si>
  <si>
    <t>Requisiti di ingresso per itinerario e nazionalità</t>
  </si>
  <si>
    <t>Salute</t>
  </si>
  <si>
    <t>Indicazioni sanitarie attuali da fonti qualificate</t>
  </si>
  <si>
    <t>Coperture, esclusioni e contatti della polizza</t>
  </si>
  <si>
    <t>Parchi</t>
  </si>
  <si>
    <t>Tasse, contributi e regole dei parchi</t>
  </si>
  <si>
    <t>Bagaglio</t>
  </si>
  <si>
    <t>Limiti per ogni tratta e tipo di aeromobile</t>
  </si>
  <si>
    <t>Voli regionali</t>
  </si>
  <si>
    <t>Orari, aeroporti, bagaglio e riconferme</t>
  </si>
  <si>
    <t>Punti, orari e contatti confermati</t>
  </si>
  <si>
    <t>Noleggio</t>
  </si>
  <si>
    <t>Condizioni, depositi, documenti e coperture</t>
  </si>
  <si>
    <t>Scadenze, beneficiari e ricevute</t>
  </si>
  <si>
    <t>Cancellazione</t>
  </si>
  <si>
    <t>Condizioni applicabili a ogni servizio</t>
  </si>
  <si>
    <t>Emergenze</t>
  </si>
  <si>
    <t>Contatti pertinenti salvati e accessibili</t>
  </si>
  <si>
    <t>Fonti</t>
  </si>
  <si>
    <t>Date dell'ultima verifica delle fonti ufficiali</t>
  </si>
  <si>
    <t>Attenzione: una voce marcata “Verificato” indica soltanto che hai registrato un controllo. Non certifica che il requisito sia soddisfatto né che resterà invariato fino alla partenza.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</si>
</sst>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€ #,##0.00;[Red]-€ #,##0.00;€ 0.00"/>
    <numFmt numFmtId="166" formatCode="0.0%"/>
  </numFmts>
  <fonts count="7" x14ac:knownFonts="1">
    <font>
      <color theme="1"/>
      <family val="2"/>
      <scheme val="minor"/>
      <sz val="11"/>
      <name val="Calibri"/>
    </font>
    <font>
      <b/>
      <color rgb="FFFFFF"/>
      <sz val="22"/>
      <name val="Aptos Display"/>
    </font>
    <font>
      <i/>
      <color rgb="5E6962"/>
      <sz val="10"/>
      <name val="Aptos"/>
    </font>
    <font>
      <b/>
      <color rgb="FFFFFF"/>
    </font>
    <font>
      <b/>
      <color rgb="173D2B"/>
    </font>
    <font>
      <b/>
    </font>
    <font>
      <i/>
      <color rgb="A65335"/>
    </font>
  </fonts>
  <fills count="8">
    <fill>
      <patternFill patternType="none"/>
    </fill>
    <fill>
      <patternFill patternType="gray125"/>
    </fill>
    <fill>
      <patternFill patternType="solid">
        <fgColor rgb="173D2B"/>
      </patternFill>
    </fill>
    <fill>
      <patternFill patternType="solid">
        <fgColor rgb="FBF5E8"/>
      </patternFill>
    </fill>
    <fill>
      <patternFill patternType="solid">
        <fgColor rgb="B49345"/>
      </patternFill>
    </fill>
    <fill>
      <patternFill patternType="solid">
        <fgColor rgb="FFF7D6"/>
      </patternFill>
    </fill>
    <fill>
      <patternFill patternType="solid">
        <fgColor rgb="E7EFEA"/>
      </patternFill>
    </fill>
    <fill>
      <patternFill patternType="solid">
        <fgColor rgb="F6E8E1"/>
      </patternFill>
    </fill>
  </fills>
  <borders count="2">
    <border>
      <left/>
      <right/>
      <top/>
      <bottom/>
      <diagonal/>
    </border>
    <border>
      <left style="thin">
        <color rgb="D8D1C2"/>
      </left>
      <right style="thin">
        <color rgb="D8D1C2"/>
      </right>
      <top style="thin">
        <color rgb="D8D1C2"/>
      </top>
      <bottom style="thin">
        <color rgb="D8D1C2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/>
    </xf>
    <xf numFmtId="0" fontId="4" fillId="0" borderId="0" xfId="0" applyFont="1"/>
    <xf numFmtId="0" fontId="0" fillId="0" borderId="0" xfId="0" applyAlignment="1">
      <alignment vertical="top" wrapText="1"/>
    </xf>
    <xf numFmtId="0" fontId="5" fillId="0" borderId="0" xfId="0" applyFont="1"/>
    <xf numFmtId="0" fontId="0" fillId="0" borderId="0" xfId="0" applyAlignment="1">
      <alignment wrapText="1"/>
    </xf>
    <xf numFmtId="0" fontId="0" fillId="5" borderId="1" xfId="0" applyFill="1" applyBorder="1" applyAlignment="1" applyProtection="1">
      <alignment vertical="top" wrapText="1"/>
      <protection locked="0"/>
    </xf>
    <xf numFmtId="0" fontId="0" fillId="6" borderId="1" xfId="0" applyFill="1" applyBorder="1" applyProtection="1"/>
    <xf numFmtId="0" fontId="6" fillId="7" borderId="1" xfId="0" applyFont="1" applyFill="1" applyBorder="1" applyAlignment="1">
      <alignment vertical="top" wrapText="1"/>
    </xf>
    <xf numFmtId="164" fontId="0" fillId="5" borderId="1" xfId="0" applyNumberFormat="1" applyFill="1" applyBorder="1" applyAlignment="1" applyProtection="1">
      <alignment vertical="top" wrapText="1"/>
      <protection locked="0"/>
    </xf>
    <xf numFmtId="0" fontId="4" fillId="6" borderId="1" xfId="0" applyFont="1" applyFill="1" applyBorder="1"/>
    <xf numFmtId="0" fontId="3" fillId="2" borderId="1" xfId="0" applyFont="1" applyFill="1" applyBorder="1" applyAlignment="1">
      <alignment vertical="center" wrapText="1"/>
    </xf>
    <xf numFmtId="0" fontId="0" fillId="0" borderId="1" xfId="0" applyBorder="1"/>
    <xf numFmtId="165" fontId="0" fillId="5" borderId="1" xfId="0" applyNumberFormat="1" applyFill="1" applyBorder="1" applyAlignment="1" applyProtection="1">
      <alignment vertical="top" wrapText="1"/>
      <protection locked="0"/>
    </xf>
    <xf numFmtId="166" fontId="0" fillId="5" borderId="1" xfId="0" applyNumberFormat="1" applyFill="1" applyBorder="1" applyAlignment="1" applyProtection="1">
      <alignment vertical="top" wrapText="1"/>
      <protection locked="0"/>
    </xf>
    <xf numFmtId="165" fontId="0" fillId="6" borderId="1" xfId="0" applyNumberFormat="1" applyFill="1" applyBorder="1" applyProtection="1"/>
    <xf numFmtId="0" fontId="0" fillId="0" borderId="1" xfId="0" applyBorder="1" applyAlignment="1">
      <alignment vertical="top" wrapText="1"/>
    </xf>
    <xf numFmtId="1" fontId="0" fillId="6" borderId="1" xfId="0" applyNumberFormat="1" applyFill="1" applyBorder="1" applyProtection="1"/>
    <xf numFmtId="0" fontId="0" fillId="6" borderId="1" xfId="0" applyFill="1" applyBorder="1" applyAlignment="1" applyProtection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173D2B"/>
    <pageSetUpPr fitToPage="1"/>
  </sheetPr>
  <dimension ref="A1:C28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7" customWidth="1"/>
    <col min="2" max="2" width="76" customWidth="1"/>
    <col min="3" max="3" width="23" customWidth="1"/>
  </cols>
  <sheetData>
    <row r="1" ht="36" customHeight="1" spans="1:3" x14ac:dyDescent="0.25">
      <c r="A1" s="1" t="s">
        <v>0</v>
      </c>
      <c r="B1" s="1"/>
      <c r="C1" s="1"/>
    </row>
    <row r="2" ht="32" customHeight="1" spans="1:3" x14ac:dyDescent="0.25">
      <c r="A2" s="2" t="s">
        <v>1</v>
      </c>
      <c r="B2" s="2"/>
      <c r="C2" s="2"/>
    </row>
    <row r="4" ht="24" customHeight="1" spans="1:3" x14ac:dyDescent="0.25">
      <c r="A4" s="3" t="s">
        <v>2</v>
      </c>
      <c r="B4" s="3"/>
      <c r="C4" s="3"/>
    </row>
    <row r="5" ht="42" customHeight="1" spans="1:3" x14ac:dyDescent="0.25">
      <c r="A5" s="4" t="s">
        <v>3</v>
      </c>
      <c r="B5" s="5" t="s">
        <v>4</v>
      </c>
      <c r="C5" s="5"/>
    </row>
    <row r="6" ht="42" customHeight="1" spans="1:3" x14ac:dyDescent="0.25">
      <c r="A6" s="4" t="s">
        <v>5</v>
      </c>
      <c r="B6" s="5" t="s">
        <v>6</v>
      </c>
      <c r="C6" s="5"/>
    </row>
    <row r="7" ht="42" customHeight="1" spans="1:3" x14ac:dyDescent="0.25">
      <c r="A7" s="4" t="s">
        <v>7</v>
      </c>
      <c r="B7" s="5" t="s">
        <v>8</v>
      </c>
      <c r="C7" s="5"/>
    </row>
    <row r="8" ht="42" customHeight="1" spans="1:3" x14ac:dyDescent="0.25">
      <c r="A8" s="4" t="s">
        <v>9</v>
      </c>
      <c r="B8" s="5" t="s">
        <v>10</v>
      </c>
      <c r="C8" s="5"/>
    </row>
    <row r="9" ht="42" customHeight="1" spans="1:3" x14ac:dyDescent="0.25">
      <c r="A9" s="4" t="s">
        <v>11</v>
      </c>
      <c r="B9" s="5" t="s">
        <v>12</v>
      </c>
      <c r="C9" s="5"/>
    </row>
    <row r="10" ht="42" customHeight="1" spans="1:3" x14ac:dyDescent="0.25">
      <c r="A10" s="4" t="s">
        <v>13</v>
      </c>
      <c r="B10" s="5" t="s">
        <v>14</v>
      </c>
      <c r="C10" s="5"/>
    </row>
    <row r="11" ht="42" customHeight="1" spans="1:3" x14ac:dyDescent="0.25">
      <c r="A11" s="4" t="s">
        <v>15</v>
      </c>
      <c r="B11" s="5" t="s">
        <v>16</v>
      </c>
      <c r="C11" s="5"/>
    </row>
    <row r="13" ht="24" customHeight="1" spans="1:3" x14ac:dyDescent="0.25">
      <c r="A13" s="3" t="s">
        <v>17</v>
      </c>
      <c r="B13" s="3"/>
      <c r="C13" s="3"/>
    </row>
    <row r="14" ht="32" customHeight="1" spans="1:3" x14ac:dyDescent="0.25">
      <c r="A14" s="6" t="s">
        <v>18</v>
      </c>
      <c r="B14" s="7" t="s">
        <v>19</v>
      </c>
      <c r="C14" s="7"/>
    </row>
    <row r="15" ht="32" customHeight="1" spans="1:3" x14ac:dyDescent="0.25">
      <c r="A15" s="6" t="s">
        <v>20</v>
      </c>
      <c r="B15" s="7" t="s">
        <v>21</v>
      </c>
      <c r="C15" s="7"/>
    </row>
    <row r="16" ht="32" customHeight="1" spans="1:3" x14ac:dyDescent="0.25">
      <c r="A16" s="6" t="s">
        <v>22</v>
      </c>
      <c r="B16" s="7" t="s">
        <v>23</v>
      </c>
      <c r="C16" s="7"/>
    </row>
    <row r="17" ht="32" customHeight="1" spans="1:3" x14ac:dyDescent="0.25">
      <c r="A17" s="6" t="s">
        <v>24</v>
      </c>
      <c r="B17" s="7" t="s">
        <v>25</v>
      </c>
      <c r="C17" s="7"/>
    </row>
    <row r="18" ht="32" customHeight="1" spans="1:3" x14ac:dyDescent="0.25">
      <c r="A18" s="6" t="s">
        <v>26</v>
      </c>
      <c r="B18" s="7" t="s">
        <v>27</v>
      </c>
      <c r="C18" s="7"/>
    </row>
    <row r="19" ht="32" customHeight="1" spans="1:3" x14ac:dyDescent="0.25">
      <c r="A19" s="6" t="s">
        <v>28</v>
      </c>
      <c r="B19" s="7" t="s">
        <v>29</v>
      </c>
      <c r="C19" s="7"/>
    </row>
    <row r="21" ht="24" customHeight="1" spans="1:3" x14ac:dyDescent="0.25">
      <c r="A21" s="3" t="s">
        <v>30</v>
      </c>
      <c r="B21" s="3"/>
      <c r="C21" s="3"/>
    </row>
    <row r="22" spans="1:3" x14ac:dyDescent="0.25">
      <c r="A22" t="s">
        <v>31</v>
      </c>
      <c r="B22" s="8" t="s">
        <v>32</v>
      </c>
      <c r="C22" s="8"/>
    </row>
    <row r="23" spans="1:3" x14ac:dyDescent="0.25">
      <c r="A23" t="s">
        <v>33</v>
      </c>
      <c r="B23" s="9" t="s">
        <v>34</v>
      </c>
      <c r="C23" s="9"/>
    </row>
    <row r="24" spans="1:3" x14ac:dyDescent="0.25">
      <c r="A24" t="s">
        <v>35</v>
      </c>
      <c r="B24" s="10" t="s">
        <v>36</v>
      </c>
      <c r="C24" s="10"/>
    </row>
    <row r="26" ht="24" customHeight="1" spans="1:3" x14ac:dyDescent="0.25">
      <c r="A26" s="3" t="s">
        <v>37</v>
      </c>
      <c r="B26" s="3"/>
      <c r="C26" s="3"/>
    </row>
    <row r="27" spans="1:3" x14ac:dyDescent="0.25">
      <c r="A27" s="5" t="s">
        <v>38</v>
      </c>
      <c r="B27" s="5"/>
      <c r="C27" s="5"/>
    </row>
    <row r="28" spans="1:3" x14ac:dyDescent="0.25">
      <c r="A28" s="5"/>
      <c r="B28" s="5"/>
      <c r="C28" s="5"/>
    </row>
  </sheetData>
  <autoFilter ref="A4:C4"/>
  <mergeCells count="23">
    <mergeCell ref="A1:C1"/>
    <mergeCell ref="A2:C2"/>
    <mergeCell ref="A4:C4"/>
    <mergeCell ref="B5:C5"/>
    <mergeCell ref="B6:C6"/>
    <mergeCell ref="B7:C7"/>
    <mergeCell ref="B8:C8"/>
    <mergeCell ref="B9:C9"/>
    <mergeCell ref="B10:C10"/>
    <mergeCell ref="B11:C11"/>
    <mergeCell ref="A13:C13"/>
    <mergeCell ref="B14:C14"/>
    <mergeCell ref="B15:C15"/>
    <mergeCell ref="B16:C16"/>
    <mergeCell ref="B17:C17"/>
    <mergeCell ref="B18:C18"/>
    <mergeCell ref="B19:C19"/>
    <mergeCell ref="A21:C21"/>
    <mergeCell ref="B22:C22"/>
    <mergeCell ref="B23:C23"/>
    <mergeCell ref="B24:C24"/>
    <mergeCell ref="A26:C26"/>
    <mergeCell ref="A27:C28"/>
  </mergeCells>
  <pageMargins left="0.35" right="0.35" top="0.5" bottom="0.5" header="0.2" footer="0.2"/>
  <pageSetup paperSize="9" orientation="portrait" fitToWidth="1" fitToHeight="0"/>
  <headerFooter>
    <oddFooter>Safari Chiaro — strumento di pianificazione | 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B49345"/>
    <pageSetUpPr fitToPage="1"/>
  </sheetPr>
  <dimension ref="A1:D40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3" customWidth="1"/>
    <col min="2" max="3" width="20" customWidth="1"/>
    <col min="4" max="4" width="48" customWidth="1"/>
  </cols>
  <sheetData>
    <row r="1" ht="36" customHeight="1" spans="1:4" x14ac:dyDescent="0.25">
      <c r="A1" s="1" t="s">
        <v>18</v>
      </c>
      <c r="B1" s="1"/>
      <c r="C1" s="1"/>
      <c r="D1" s="1"/>
    </row>
    <row r="2" ht="32" customHeight="1" spans="1:4" x14ac:dyDescent="0.25">
      <c r="A2" s="2" t="s">
        <v>39</v>
      </c>
      <c r="B2" s="2"/>
      <c r="C2" s="2"/>
      <c r="D2" s="2"/>
    </row>
    <row r="4" ht="24" customHeight="1" spans="1:4" x14ac:dyDescent="0.25">
      <c r="A4" s="3" t="s">
        <v>40</v>
      </c>
      <c r="B4" s="3"/>
      <c r="C4" s="3"/>
      <c r="D4" s="3"/>
    </row>
    <row r="5" spans="1:2" x14ac:dyDescent="0.25">
      <c r="A5" s="6" t="s">
        <v>41</v>
      </c>
      <c r="B5" s="8">
        <v>1</v>
      </c>
    </row>
    <row r="6" spans="1:2" x14ac:dyDescent="0.25">
      <c r="A6" s="6" t="s">
        <v>42</v>
      </c>
      <c r="B6" s="8">
        <v>1</v>
      </c>
    </row>
    <row r="7" spans="1:2" x14ac:dyDescent="0.25">
      <c r="A7" s="6" t="s">
        <v>43</v>
      </c>
      <c r="B7" s="11"/>
    </row>
    <row r="8" spans="1:2" x14ac:dyDescent="0.25">
      <c r="A8" s="6" t="s">
        <v>44</v>
      </c>
      <c r="B8" s="8"/>
    </row>
    <row r="9" spans="1:2" x14ac:dyDescent="0.25">
      <c r="A9" s="6" t="s">
        <v>7</v>
      </c>
      <c r="B9" s="12" t="s">
        <v>45</v>
      </c>
    </row>
    <row r="11" ht="30" customHeight="1" spans="1:4" x14ac:dyDescent="0.25">
      <c r="A11" s="13" t="s">
        <v>46</v>
      </c>
      <c r="B11" s="13" t="s">
        <v>47</v>
      </c>
      <c r="C11" s="13" t="s">
        <v>48</v>
      </c>
      <c r="D11" s="13" t="s">
        <v>49</v>
      </c>
    </row>
    <row r="12" ht="25" customHeight="1" spans="1:4" x14ac:dyDescent="0.25">
      <c r="A12" s="14" t="s">
        <v>50</v>
      </c>
      <c r="B12" s="15"/>
      <c r="C12" s="15"/>
      <c r="D12" s="8"/>
    </row>
    <row r="13" ht="25" customHeight="1" spans="1:4" x14ac:dyDescent="0.25">
      <c r="A13" s="14" t="s">
        <v>51</v>
      </c>
      <c r="B13" s="15"/>
      <c r="C13" s="15"/>
      <c r="D13" s="8"/>
    </row>
    <row r="14" ht="25" customHeight="1" spans="1:4" x14ac:dyDescent="0.25">
      <c r="A14" s="14" t="s">
        <v>52</v>
      </c>
      <c r="B14" s="15"/>
      <c r="C14" s="15"/>
      <c r="D14" s="8"/>
    </row>
    <row r="15" ht="25" customHeight="1" spans="1:4" x14ac:dyDescent="0.25">
      <c r="A15" s="14" t="s">
        <v>53</v>
      </c>
      <c r="B15" s="15"/>
      <c r="C15" s="15"/>
      <c r="D15" s="8"/>
    </row>
    <row r="16" ht="25" customHeight="1" spans="1:4" x14ac:dyDescent="0.25">
      <c r="A16" s="14" t="s">
        <v>54</v>
      </c>
      <c r="B16" s="15"/>
      <c r="C16" s="15"/>
      <c r="D16" s="8"/>
    </row>
    <row r="17" ht="25" customHeight="1" spans="1:4" x14ac:dyDescent="0.25">
      <c r="A17" s="14" t="s">
        <v>55</v>
      </c>
      <c r="B17" s="15"/>
      <c r="C17" s="15"/>
      <c r="D17" s="8"/>
    </row>
    <row r="18" ht="25" customHeight="1" spans="1:4" x14ac:dyDescent="0.25">
      <c r="A18" s="14" t="s">
        <v>56</v>
      </c>
      <c r="B18" s="15"/>
      <c r="C18" s="15"/>
      <c r="D18" s="8"/>
    </row>
    <row r="19" ht="25" customHeight="1" spans="1:4" x14ac:dyDescent="0.25">
      <c r="A19" s="14" t="s">
        <v>57</v>
      </c>
      <c r="B19" s="15"/>
      <c r="C19" s="15"/>
      <c r="D19" s="8"/>
    </row>
    <row r="20" ht="25" customHeight="1" spans="1:4" x14ac:dyDescent="0.25">
      <c r="A20" s="14" t="s">
        <v>58</v>
      </c>
      <c r="B20" s="15"/>
      <c r="C20" s="15"/>
      <c r="D20" s="8"/>
    </row>
    <row r="21" ht="25" customHeight="1" spans="1:4" x14ac:dyDescent="0.25">
      <c r="A21" s="14" t="s">
        <v>59</v>
      </c>
      <c r="B21" s="15"/>
      <c r="C21" s="15"/>
      <c r="D21" s="8"/>
    </row>
    <row r="22" ht="25" customHeight="1" spans="1:4" x14ac:dyDescent="0.25">
      <c r="A22" s="14" t="s">
        <v>60</v>
      </c>
      <c r="B22" s="15"/>
      <c r="C22" s="15"/>
      <c r="D22" s="8"/>
    </row>
    <row r="23" ht="25" customHeight="1" spans="1:4" x14ac:dyDescent="0.25">
      <c r="A23" s="14" t="s">
        <v>61</v>
      </c>
      <c r="B23" s="15"/>
      <c r="C23" s="15"/>
      <c r="D23" s="8"/>
    </row>
    <row r="24" ht="25" customHeight="1" spans="1:4" x14ac:dyDescent="0.25">
      <c r="A24" s="14" t="s">
        <v>62</v>
      </c>
      <c r="B24" s="15"/>
      <c r="C24" s="15"/>
      <c r="D24" s="8"/>
    </row>
    <row r="25" ht="25" customHeight="1" spans="1:4" x14ac:dyDescent="0.25">
      <c r="A25" s="14" t="s">
        <v>63</v>
      </c>
      <c r="B25" s="15"/>
      <c r="C25" s="15"/>
      <c r="D25" s="8"/>
    </row>
    <row r="27" ht="24" customHeight="1" spans="1:4" x14ac:dyDescent="0.25">
      <c r="A27" s="3" t="s">
        <v>64</v>
      </c>
      <c r="B27" s="3"/>
      <c r="C27" s="3"/>
      <c r="D27" s="3"/>
    </row>
    <row r="28" spans="1:2" x14ac:dyDescent="0.25">
      <c r="A28" t="s">
        <v>65</v>
      </c>
      <c r="B28" s="15"/>
    </row>
    <row r="29" spans="1:2" x14ac:dyDescent="0.25">
      <c r="A29" t="s">
        <v>66</v>
      </c>
      <c r="B29" s="16">
        <v>0.1</v>
      </c>
    </row>
    <row r="31" spans="1:3" x14ac:dyDescent="0.25">
      <c r="A31" s="6" t="s">
        <v>67</v>
      </c>
      <c r="B31" s="17">
        <f>SUM(B12:B25)</f>
        <v>0</v>
      </c>
      <c r="C31" s="17"/>
    </row>
    <row r="32" spans="1:3" x14ac:dyDescent="0.25">
      <c r="A32" s="6" t="s">
        <v>68</v>
      </c>
      <c r="B32" s="17">
        <f>SUM(C12:C25)</f>
        <v>0</v>
      </c>
      <c r="C32" s="17"/>
    </row>
    <row r="33" spans="1:3" x14ac:dyDescent="0.25">
      <c r="A33" s="6" t="s">
        <v>69</v>
      </c>
      <c r="B33" s="17">
        <f>IF(B5&gt;=1,B31/B5,0)</f>
        <v>0</v>
      </c>
      <c r="C33" s="17"/>
    </row>
    <row r="34" spans="1:3" x14ac:dyDescent="0.25">
      <c r="A34" s="6" t="s">
        <v>70</v>
      </c>
      <c r="B34" s="17">
        <f>IF(B6&gt;=1,B31/B6,0)</f>
        <v>0</v>
      </c>
      <c r="C34" s="17"/>
    </row>
    <row r="35" spans="1:3" x14ac:dyDescent="0.25">
      <c r="A35" s="6" t="s">
        <v>71</v>
      </c>
      <c r="B35" s="17">
        <f>MAX(B31-N(B28),0)</f>
        <v>0</v>
      </c>
      <c r="C35" s="17"/>
    </row>
    <row r="36" spans="1:3" x14ac:dyDescent="0.25">
      <c r="A36" s="6" t="s">
        <v>72</v>
      </c>
      <c r="B36" s="17">
        <f>B31*N(B29)</f>
        <v>0</v>
      </c>
      <c r="C36" s="17"/>
    </row>
    <row r="37" spans="1:3" x14ac:dyDescent="0.25">
      <c r="A37" s="6" t="s">
        <v>73</v>
      </c>
      <c r="B37" s="17">
        <f>B31+B36</f>
        <v>0</v>
      </c>
      <c r="C37" s="17"/>
    </row>
    <row r="39" spans="1:4" x14ac:dyDescent="0.25">
      <c r="A39" s="10" t="s">
        <v>74</v>
      </c>
      <c r="B39" s="10"/>
      <c r="C39" s="10"/>
      <c r="D39" s="10"/>
    </row>
    <row r="40" spans="1:4" x14ac:dyDescent="0.25">
      <c r="A40" s="10"/>
      <c r="B40" s="10"/>
      <c r="C40" s="10"/>
      <c r="D40" s="10"/>
    </row>
  </sheetData>
  <sheetProtection sheet="1" selectLockedCells="1"/>
  <autoFilter ref="A11:D25"/>
  <mergeCells count="12">
    <mergeCell ref="A1:D1"/>
    <mergeCell ref="A2:D2"/>
    <mergeCell ref="A4:D4"/>
    <mergeCell ref="A27:D27"/>
    <mergeCell ref="B31:C31"/>
    <mergeCell ref="B32:C32"/>
    <mergeCell ref="B33:C33"/>
    <mergeCell ref="B34:C34"/>
    <mergeCell ref="B35:C35"/>
    <mergeCell ref="B36:C36"/>
    <mergeCell ref="B37:C37"/>
    <mergeCell ref="A39:D40"/>
  </mergeCells>
  <dataValidations count="5">
    <dataValidation type="decimal" operator="greaterThanOrEqual" allowBlank="1" showErrorMessage="1" errorTitle="Importo non valido" error="Inserisci zero o un importo positivo." sqref="B12:C25">
      <formula1>0</formula1>
    </dataValidation>
    <dataValidation type="decimal" operator="greaterThanOrEqual" allowBlank="1" showErrorMessage="1" errorTitle="Importo non valido" error="Inserisci zero o un importo positivo." sqref="B28">
      <formula1>0</formula1>
    </dataValidation>
    <dataValidation type="decimal" showErrorMessage="1" errorTitle="Percentuale non valida" error="Inserisci una percentuale tra 0% e 100%." sqref="B29">
      <formula1>0</formula1>
      <formula2>1</formula2>
    </dataValidation>
    <dataValidation type="whole" operator="greaterThanOrEqual" showErrorMessage="1" errorTitle="Valore non valido" error="Inserisci un numero intero pari almeno a 1." sqref="B5:B6">
      <formula1>1</formula1>
    </dataValidation>
    <dataValidation type="date" allowBlank="1" showErrorMessage="1" errorTitle="Data non valida" error="Inserisci una data valida." sqref="B7">
      <formula1>36525.916666666664</formula1>
      <formula2>73414.91666666666</formula2>
    </dataValidation>
  </dataValidations>
  <pageMargins left="0.35" right="0.35" top="0.5" bottom="0.5" header="0.2" footer="0.2"/>
  <pageSetup paperSize="9" orientation="portrait" fitToWidth="1" fitToHeight="0"/>
  <headerFooter>
    <oddFooter>Safari Chiaro — strumento di pianificazione | 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A65335"/>
    <pageSetUpPr fitToPage="1"/>
  </sheetPr>
  <dimension ref="A1:D35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4" width="30" customWidth="1"/>
  </cols>
  <sheetData>
    <row r="1" ht="36" customHeight="1" spans="1:4" x14ac:dyDescent="0.25">
      <c r="A1" s="1" t="s">
        <v>20</v>
      </c>
      <c r="B1" s="1"/>
      <c r="C1" s="1"/>
      <c r="D1" s="1"/>
    </row>
    <row r="2" ht="32" customHeight="1" spans="1:4" x14ac:dyDescent="0.25">
      <c r="A2" s="2" t="s">
        <v>75</v>
      </c>
      <c r="B2" s="2"/>
      <c r="C2" s="2"/>
      <c r="D2" s="2"/>
    </row>
    <row r="4" ht="30" customHeight="1" spans="1:4" x14ac:dyDescent="0.25">
      <c r="A4" s="13" t="s">
        <v>76</v>
      </c>
      <c r="B4" s="13" t="s">
        <v>77</v>
      </c>
      <c r="C4" s="13" t="s">
        <v>78</v>
      </c>
      <c r="D4" s="13" t="s">
        <v>79</v>
      </c>
    </row>
    <row r="5" ht="38" customHeight="1" spans="1:4" x14ac:dyDescent="0.25">
      <c r="A5" s="18" t="s">
        <v>80</v>
      </c>
      <c r="B5" s="8"/>
      <c r="C5" s="8"/>
      <c r="D5" s="8"/>
    </row>
    <row r="6" ht="27" customHeight="1" spans="1:4" x14ac:dyDescent="0.25">
      <c r="A6" s="18" t="s">
        <v>81</v>
      </c>
      <c r="B6" s="15"/>
      <c r="C6" s="15"/>
      <c r="D6" s="15"/>
    </row>
    <row r="7" ht="27" customHeight="1" spans="1:4" x14ac:dyDescent="0.25">
      <c r="A7" s="18" t="s">
        <v>82</v>
      </c>
      <c r="B7" s="8"/>
      <c r="C7" s="8"/>
      <c r="D7" s="8"/>
    </row>
    <row r="8" ht="27" customHeight="1" spans="1:4" x14ac:dyDescent="0.25">
      <c r="A8" s="18" t="s">
        <v>83</v>
      </c>
      <c r="B8" s="8"/>
      <c r="C8" s="8"/>
      <c r="D8" s="8"/>
    </row>
    <row r="9" ht="27" customHeight="1" spans="1:4" x14ac:dyDescent="0.25">
      <c r="A9" s="18" t="s">
        <v>84</v>
      </c>
      <c r="B9" s="8"/>
      <c r="C9" s="8"/>
      <c r="D9" s="8"/>
    </row>
    <row r="10" ht="27" customHeight="1" spans="1:4" x14ac:dyDescent="0.25">
      <c r="A10" s="18" t="s">
        <v>85</v>
      </c>
      <c r="B10" s="8"/>
      <c r="C10" s="8"/>
      <c r="D10" s="8"/>
    </row>
    <row r="11" ht="27" customHeight="1" spans="1:4" x14ac:dyDescent="0.25">
      <c r="A11" s="18" t="s">
        <v>86</v>
      </c>
      <c r="B11" s="8"/>
      <c r="C11" s="8"/>
      <c r="D11" s="8"/>
    </row>
    <row r="12" ht="27" customHeight="1" spans="1:4" x14ac:dyDescent="0.25">
      <c r="A12" s="18" t="s">
        <v>87</v>
      </c>
      <c r="B12" s="8"/>
      <c r="C12" s="8"/>
      <c r="D12" s="8"/>
    </row>
    <row r="13" ht="27" customHeight="1" spans="1:4" x14ac:dyDescent="0.25">
      <c r="A13" s="18" t="s">
        <v>88</v>
      </c>
      <c r="B13" s="8"/>
      <c r="C13" s="8"/>
      <c r="D13" s="8"/>
    </row>
    <row r="14" ht="27" customHeight="1" spans="1:4" x14ac:dyDescent="0.25">
      <c r="A14" s="18" t="s">
        <v>89</v>
      </c>
      <c r="B14" s="8"/>
      <c r="C14" s="8"/>
      <c r="D14" s="8"/>
    </row>
    <row r="15" ht="27" customHeight="1" spans="1:4" x14ac:dyDescent="0.25">
      <c r="A15" s="18" t="s">
        <v>90</v>
      </c>
      <c r="B15" s="8"/>
      <c r="C15" s="8"/>
      <c r="D15" s="8"/>
    </row>
    <row r="16" ht="27" customHeight="1" spans="1:4" x14ac:dyDescent="0.25">
      <c r="A16" s="18" t="s">
        <v>91</v>
      </c>
      <c r="B16" s="8"/>
      <c r="C16" s="8"/>
      <c r="D16" s="8"/>
    </row>
    <row r="17" ht="27" customHeight="1" spans="1:4" x14ac:dyDescent="0.25">
      <c r="A17" s="18" t="s">
        <v>92</v>
      </c>
      <c r="B17" s="8"/>
      <c r="C17" s="8"/>
      <c r="D17" s="8"/>
    </row>
    <row r="18" ht="27" customHeight="1" spans="1:4" x14ac:dyDescent="0.25">
      <c r="A18" s="18" t="s">
        <v>93</v>
      </c>
      <c r="B18" s="8"/>
      <c r="C18" s="8"/>
      <c r="D18" s="8"/>
    </row>
    <row r="19" ht="27" customHeight="1" spans="1:4" x14ac:dyDescent="0.25">
      <c r="A19" s="18" t="s">
        <v>94</v>
      </c>
      <c r="B19" s="8"/>
      <c r="C19" s="8"/>
      <c r="D19" s="8"/>
    </row>
    <row r="20" ht="38" customHeight="1" spans="1:4" x14ac:dyDescent="0.25">
      <c r="A20" s="18" t="s">
        <v>95</v>
      </c>
      <c r="B20" s="8"/>
      <c r="C20" s="8"/>
      <c r="D20" s="8"/>
    </row>
    <row r="21" ht="38" customHeight="1" spans="1:4" x14ac:dyDescent="0.25">
      <c r="A21" s="18" t="s">
        <v>96</v>
      </c>
      <c r="B21" s="8"/>
      <c r="C21" s="8"/>
      <c r="D21" s="8"/>
    </row>
    <row r="22" ht="27" customHeight="1" spans="1:4" x14ac:dyDescent="0.25">
      <c r="A22" s="18" t="s">
        <v>97</v>
      </c>
      <c r="B22" s="15"/>
      <c r="C22" s="15"/>
      <c r="D22" s="15"/>
    </row>
    <row r="23" ht="38" customHeight="1" spans="1:4" x14ac:dyDescent="0.25">
      <c r="A23" s="18" t="s">
        <v>98</v>
      </c>
      <c r="B23" s="8"/>
      <c r="C23" s="8"/>
      <c r="D23" s="8"/>
    </row>
    <row r="24" ht="27" customHeight="1" spans="1:4" x14ac:dyDescent="0.25">
      <c r="A24" s="18" t="s">
        <v>99</v>
      </c>
      <c r="B24" s="11"/>
      <c r="C24" s="11"/>
      <c r="D24" s="11"/>
    </row>
    <row r="25" ht="38" customHeight="1" spans="1:4" x14ac:dyDescent="0.25">
      <c r="A25" s="18" t="s">
        <v>100</v>
      </c>
      <c r="B25" s="8"/>
      <c r="C25" s="8"/>
      <c r="D25" s="8"/>
    </row>
    <row r="26" ht="38" customHeight="1" spans="1:4" x14ac:dyDescent="0.25">
      <c r="A26" s="18" t="s">
        <v>101</v>
      </c>
      <c r="B26" s="8"/>
      <c r="C26" s="8"/>
      <c r="D26" s="8"/>
    </row>
    <row r="28" ht="24" customHeight="1" spans="1:4" x14ac:dyDescent="0.25">
      <c r="A28" s="3" t="s">
        <v>102</v>
      </c>
      <c r="B28" s="3"/>
      <c r="C28" s="3"/>
      <c r="D28" s="3"/>
    </row>
    <row r="29" spans="1:4" x14ac:dyDescent="0.25">
      <c r="A29" s="6" t="s">
        <v>103</v>
      </c>
      <c r="B29" s="17">
        <f>IF(B7&gt;=1,B6/B7,0)</f>
        <v>0</v>
      </c>
      <c r="C29" s="17">
        <f>IF(C7&gt;=1,C6/C7,0)</f>
        <v>0</v>
      </c>
      <c r="D29" s="17">
        <f>IF(D7&gt;=1,D6/D7,0)</f>
        <v>0</v>
      </c>
    </row>
    <row r="30" spans="1:4" x14ac:dyDescent="0.25">
      <c r="A30" s="6" t="s">
        <v>104</v>
      </c>
      <c r="B30" s="17">
        <f>IF(B8&gt;=1,B6/B8,0)</f>
        <v>0</v>
      </c>
      <c r="C30" s="17">
        <f>IF(C8&gt;=1,C6/C8,0)</f>
        <v>0</v>
      </c>
      <c r="D30" s="17">
        <f>IF(D8&gt;=1,D6/D8,0)</f>
        <v>0</v>
      </c>
    </row>
    <row r="31" spans="1:4" x14ac:dyDescent="0.25">
      <c r="A31" s="6" t="s">
        <v>105</v>
      </c>
      <c r="B31" s="19">
        <f>COUNTIF(B9:B19,"Sì")</f>
        <v>0</v>
      </c>
      <c r="C31" s="19">
        <f>COUNTIF(C9:C19,"Sì")</f>
        <v>0</v>
      </c>
      <c r="D31" s="19">
        <f>COUNTIF(D9:D19,"Sì")</f>
        <v>0</v>
      </c>
    </row>
    <row r="32" spans="1:4" x14ac:dyDescent="0.25">
      <c r="A32" s="6" t="s">
        <v>106</v>
      </c>
      <c r="B32" s="19">
        <f>COUNTIF(B9:B19,"Da verificare")</f>
        <v>0</v>
      </c>
      <c r="C32" s="19">
        <f>COUNTIF(C9:C19,"Da verificare")</f>
        <v>0</v>
      </c>
      <c r="D32" s="19">
        <f>COUNTIF(D9:D19,"Da verificare")</f>
        <v>0</v>
      </c>
    </row>
    <row r="34" spans="1:4" x14ac:dyDescent="0.25">
      <c r="A34" s="10" t="s">
        <v>107</v>
      </c>
      <c r="B34" s="10"/>
      <c r="C34" s="10"/>
      <c r="D34" s="10"/>
    </row>
    <row r="35" spans="1:4" x14ac:dyDescent="0.25">
      <c r="A35" s="10"/>
      <c r="B35" s="10"/>
      <c r="C35" s="10"/>
      <c r="D35" s="10"/>
    </row>
  </sheetData>
  <sheetProtection sheet="1" selectLockedCells="1"/>
  <autoFilter ref="A4:D26"/>
  <mergeCells count="4">
    <mergeCell ref="A1:D1"/>
    <mergeCell ref="A2:D2"/>
    <mergeCell ref="A28:D28"/>
    <mergeCell ref="A34:D35"/>
  </mergeCells>
  <dataValidations count="6">
    <dataValidation type="list" allowBlank="1" showErrorMessage="1" errorTitle="Scelta non valida" error="Scegli Sì, No o Da verificare." sqref="B10:D19">
      <formula1>"Sì,No,Da verificare"</formula1>
    </dataValidation>
    <dataValidation type="decimal" operator="greaterThanOrEqual" allowBlank="1" showErrorMessage="1" errorTitle="Importo non valido" error="Inserisci zero o un importo positivo." sqref="B22:D22">
      <formula1>0</formula1>
    </dataValidation>
    <dataValidation type="date" allowBlank="1" showErrorMessage="1" errorTitle="Data non valida" error="Inserisci una data valida." sqref="B24:D24">
      <formula1>36525.916666666664</formula1>
      <formula2>73414.91666666666</formula2>
    </dataValidation>
    <dataValidation type="decimal" operator="greaterThanOrEqual" allowBlank="1" showErrorMessage="1" errorTitle="Importo non valido" error="Inserisci zero o un importo positivo." sqref="B6:D6">
      <formula1>0</formula1>
    </dataValidation>
    <dataValidation type="whole" operator="greaterThanOrEqual" allowBlank="1" showErrorMessage="1" errorTitle="Valore non valido" error="Inserisci un numero intero pari almeno a 1." sqref="B7:D8">
      <formula1>1</formula1>
    </dataValidation>
    <dataValidation type="list" allowBlank="1" showErrorMessage="1" errorTitle="Scelta non valida" error="Scegli Sì, No o Da verificare." sqref="B9:D19">
      <formula1>"Sì,No,Da verificare"</formula1>
    </dataValidation>
  </dataValidations>
  <pageMargins left="0.35" right="0.35" top="0.5" bottom="0.5" header="0.2" footer="0.2"/>
  <pageSetup paperSize="9" orientation="landscape" fitToWidth="1" fitToHeight="0"/>
  <headerFooter>
    <oddFooter>Safari Chiaro — strumento di pianificazione | Pagina 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B49345"/>
    <pageSetUpPr fitToPage="1"/>
  </sheetPr>
  <dimension ref="A1:G30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7" customWidth="1"/>
    <col min="3" max="3" width="18" customWidth="1"/>
    <col min="4" max="4" width="24" customWidth="1"/>
    <col min="5" max="6" width="18" customWidth="1"/>
    <col min="7" max="7" width="40" customWidth="1"/>
  </cols>
  <sheetData>
    <row r="1" ht="36" customHeight="1" spans="1:7" x14ac:dyDescent="0.25">
      <c r="A1" s="1" t="s">
        <v>22</v>
      </c>
      <c r="B1" s="1"/>
      <c r="C1" s="1"/>
      <c r="D1" s="1"/>
      <c r="E1" s="1"/>
      <c r="F1" s="1"/>
      <c r="G1" s="1"/>
    </row>
    <row r="2" ht="32" customHeight="1" spans="1:7" x14ac:dyDescent="0.25">
      <c r="A2" s="2" t="s">
        <v>108</v>
      </c>
      <c r="B2" s="2"/>
      <c r="C2" s="2"/>
      <c r="D2" s="2"/>
      <c r="E2" s="2"/>
      <c r="F2" s="2"/>
      <c r="G2" s="2"/>
    </row>
    <row r="4" ht="30" customHeight="1" spans="1:7" x14ac:dyDescent="0.25">
      <c r="A4" s="13" t="s">
        <v>109</v>
      </c>
      <c r="B4" s="13" t="s">
        <v>110</v>
      </c>
      <c r="C4" s="13" t="s">
        <v>111</v>
      </c>
      <c r="D4" s="13" t="s">
        <v>112</v>
      </c>
      <c r="E4" s="13" t="s">
        <v>113</v>
      </c>
      <c r="F4" s="13" t="s">
        <v>114</v>
      </c>
      <c r="G4" s="13" t="s">
        <v>115</v>
      </c>
    </row>
    <row r="5" ht="28" customHeight="1" spans="1:7" x14ac:dyDescent="0.25">
      <c r="A5" s="8"/>
      <c r="B5" s="11"/>
      <c r="C5" s="15"/>
      <c r="D5" s="8"/>
      <c r="E5" s="15"/>
      <c r="F5" s="17">
        <f>MAX(N(C5)-N(E5),0)</f>
        <v>0</v>
      </c>
      <c r="G5" s="8"/>
    </row>
    <row r="6" ht="28" customHeight="1" spans="1:7" x14ac:dyDescent="0.25">
      <c r="A6" s="8"/>
      <c r="B6" s="11"/>
      <c r="C6" s="15"/>
      <c r="D6" s="8"/>
      <c r="E6" s="15"/>
      <c r="F6" s="17">
        <f>MAX(N(C6)-N(E6),0)</f>
        <v>0</v>
      </c>
      <c r="G6" s="8"/>
    </row>
    <row r="7" ht="28" customHeight="1" spans="1:7" x14ac:dyDescent="0.25">
      <c r="A7" s="8"/>
      <c r="B7" s="11"/>
      <c r="C7" s="15"/>
      <c r="D7" s="8"/>
      <c r="E7" s="15"/>
      <c r="F7" s="17">
        <f>MAX(N(C7)-N(E7),0)</f>
        <v>0</v>
      </c>
      <c r="G7" s="8"/>
    </row>
    <row r="8" ht="28" customHeight="1" spans="1:7" x14ac:dyDescent="0.25">
      <c r="A8" s="8"/>
      <c r="B8" s="11"/>
      <c r="C8" s="15"/>
      <c r="D8" s="8"/>
      <c r="E8" s="15"/>
      <c r="F8" s="17">
        <f>MAX(N(C8)-N(E8),0)</f>
        <v>0</v>
      </c>
      <c r="G8" s="8"/>
    </row>
    <row r="9" ht="28" customHeight="1" spans="1:7" x14ac:dyDescent="0.25">
      <c r="A9" s="8"/>
      <c r="B9" s="11"/>
      <c r="C9" s="15"/>
      <c r="D9" s="8"/>
      <c r="E9" s="15"/>
      <c r="F9" s="17">
        <f>MAX(N(C9)-N(E9),0)</f>
        <v>0</v>
      </c>
      <c r="G9" s="8"/>
    </row>
    <row r="10" ht="28" customHeight="1" spans="1:7" x14ac:dyDescent="0.25">
      <c r="A10" s="8"/>
      <c r="B10" s="11"/>
      <c r="C10" s="15"/>
      <c r="D10" s="8"/>
      <c r="E10" s="15"/>
      <c r="F10" s="17">
        <f>MAX(N(C10)-N(E10),0)</f>
        <v>0</v>
      </c>
      <c r="G10" s="8"/>
    </row>
    <row r="11" ht="28" customHeight="1" spans="1:7" x14ac:dyDescent="0.25">
      <c r="A11" s="8"/>
      <c r="B11" s="11"/>
      <c r="C11" s="15"/>
      <c r="D11" s="8"/>
      <c r="E11" s="15"/>
      <c r="F11" s="17">
        <f>MAX(N(C11)-N(E11),0)</f>
        <v>0</v>
      </c>
      <c r="G11" s="8"/>
    </row>
    <row r="12" ht="28" customHeight="1" spans="1:7" x14ac:dyDescent="0.25">
      <c r="A12" s="8"/>
      <c r="B12" s="11"/>
      <c r="C12" s="15"/>
      <c r="D12" s="8"/>
      <c r="E12" s="15"/>
      <c r="F12" s="17">
        <f>MAX(N(C12)-N(E12),0)</f>
        <v>0</v>
      </c>
      <c r="G12" s="8"/>
    </row>
    <row r="13" ht="28" customHeight="1" spans="1:7" x14ac:dyDescent="0.25">
      <c r="A13" s="8"/>
      <c r="B13" s="11"/>
      <c r="C13" s="15"/>
      <c r="D13" s="8"/>
      <c r="E13" s="15"/>
      <c r="F13" s="17">
        <f>MAX(N(C13)-N(E13),0)</f>
        <v>0</v>
      </c>
      <c r="G13" s="8"/>
    </row>
    <row r="14" ht="28" customHeight="1" spans="1:7" x14ac:dyDescent="0.25">
      <c r="A14" s="8"/>
      <c r="B14" s="11"/>
      <c r="C14" s="15"/>
      <c r="D14" s="8"/>
      <c r="E14" s="15"/>
      <c r="F14" s="17">
        <f>MAX(N(C14)-N(E14),0)</f>
        <v>0</v>
      </c>
      <c r="G14" s="8"/>
    </row>
    <row r="15" ht="28" customHeight="1" spans="1:7" x14ac:dyDescent="0.25">
      <c r="A15" s="8"/>
      <c r="B15" s="11"/>
      <c r="C15" s="15"/>
      <c r="D15" s="8"/>
      <c r="E15" s="15"/>
      <c r="F15" s="17">
        <f>MAX(N(C15)-N(E15),0)</f>
        <v>0</v>
      </c>
      <c r="G15" s="8"/>
    </row>
    <row r="16" ht="28" customHeight="1" spans="1:7" x14ac:dyDescent="0.25">
      <c r="A16" s="8"/>
      <c r="B16" s="11"/>
      <c r="C16" s="15"/>
      <c r="D16" s="8"/>
      <c r="E16" s="15"/>
      <c r="F16" s="17">
        <f>MAX(N(C16)-N(E16),0)</f>
        <v>0</v>
      </c>
      <c r="G16" s="8"/>
    </row>
    <row r="17" ht="28" customHeight="1" spans="1:7" x14ac:dyDescent="0.25">
      <c r="A17" s="8"/>
      <c r="B17" s="11"/>
      <c r="C17" s="15"/>
      <c r="D17" s="8"/>
      <c r="E17" s="15"/>
      <c r="F17" s="17">
        <f>MAX(N(C17)-N(E17),0)</f>
        <v>0</v>
      </c>
      <c r="G17" s="8"/>
    </row>
    <row r="18" ht="28" customHeight="1" spans="1:7" x14ac:dyDescent="0.25">
      <c r="A18" s="8"/>
      <c r="B18" s="11"/>
      <c r="C18" s="15"/>
      <c r="D18" s="8"/>
      <c r="E18" s="15"/>
      <c r="F18" s="17">
        <f>MAX(N(C18)-N(E18),0)</f>
        <v>0</v>
      </c>
      <c r="G18" s="8"/>
    </row>
    <row r="19" ht="28" customHeight="1" spans="1:7" x14ac:dyDescent="0.25">
      <c r="A19" s="8"/>
      <c r="B19" s="11"/>
      <c r="C19" s="15"/>
      <c r="D19" s="8"/>
      <c r="E19" s="15"/>
      <c r="F19" s="17">
        <f>MAX(N(C19)-N(E19),0)</f>
        <v>0</v>
      </c>
      <c r="G19" s="8"/>
    </row>
    <row r="20" ht="28" customHeight="1" spans="1:7" x14ac:dyDescent="0.25">
      <c r="A20" s="8"/>
      <c r="B20" s="11"/>
      <c r="C20" s="15"/>
      <c r="D20" s="8"/>
      <c r="E20" s="15"/>
      <c r="F20" s="17">
        <f>MAX(N(C20)-N(E20),0)</f>
        <v>0</v>
      </c>
      <c r="G20" s="8"/>
    </row>
    <row r="21" ht="28" customHeight="1" spans="1:7" x14ac:dyDescent="0.25">
      <c r="A21" s="8"/>
      <c r="B21" s="11"/>
      <c r="C21" s="15"/>
      <c r="D21" s="8"/>
      <c r="E21" s="15"/>
      <c r="F21" s="17">
        <f>MAX(N(C21)-N(E21),0)</f>
        <v>0</v>
      </c>
      <c r="G21" s="8"/>
    </row>
    <row r="22" ht="28" customHeight="1" spans="1:7" x14ac:dyDescent="0.25">
      <c r="A22" s="8"/>
      <c r="B22" s="11"/>
      <c r="C22" s="15"/>
      <c r="D22" s="8"/>
      <c r="E22" s="15"/>
      <c r="F22" s="17">
        <f>MAX(N(C22)-N(E22),0)</f>
        <v>0</v>
      </c>
      <c r="G22" s="8"/>
    </row>
    <row r="23" ht="28" customHeight="1" spans="1:7" x14ac:dyDescent="0.25">
      <c r="A23" s="8"/>
      <c r="B23" s="11"/>
      <c r="C23" s="15"/>
      <c r="D23" s="8"/>
      <c r="E23" s="15"/>
      <c r="F23" s="17">
        <f>MAX(N(C23)-N(E23),0)</f>
        <v>0</v>
      </c>
      <c r="G23" s="8"/>
    </row>
    <row r="24" ht="28" customHeight="1" spans="1:7" x14ac:dyDescent="0.25">
      <c r="A24" s="8"/>
      <c r="B24" s="11"/>
      <c r="C24" s="15"/>
      <c r="D24" s="8"/>
      <c r="E24" s="15"/>
      <c r="F24" s="17">
        <f>MAX(N(C24)-N(E24),0)</f>
        <v>0</v>
      </c>
      <c r="G24" s="8"/>
    </row>
    <row r="26" ht="24" customHeight="1" spans="1:7" x14ac:dyDescent="0.25">
      <c r="A26" s="3" t="s">
        <v>116</v>
      </c>
      <c r="B26" s="3"/>
      <c r="C26" s="3"/>
      <c r="D26" s="3"/>
      <c r="E26" s="3"/>
      <c r="F26" s="3"/>
      <c r="G26" s="3"/>
    </row>
    <row r="27" spans="1:7" x14ac:dyDescent="0.25">
      <c r="A27" t="s">
        <v>117</v>
      </c>
      <c r="C27" s="17">
        <f>SUM(C5:C24)</f>
        <v>0</v>
      </c>
      <c r="D27" t="s">
        <v>118</v>
      </c>
      <c r="E27" s="17">
        <f>SUM(E5:E24)</f>
        <v>0</v>
      </c>
      <c r="F27" t="s">
        <v>119</v>
      </c>
      <c r="G27" s="17">
        <f>SUM(F5:F24)</f>
        <v>0</v>
      </c>
    </row>
    <row r="29" spans="1:7" x14ac:dyDescent="0.25">
      <c r="A29" s="10" t="s">
        <v>120</v>
      </c>
      <c r="B29" s="10"/>
      <c r="C29" s="10"/>
      <c r="D29" s="10"/>
      <c r="E29" s="10"/>
      <c r="F29" s="10"/>
      <c r="G29" s="10"/>
    </row>
    <row r="30" spans="1:7" x14ac:dyDescent="0.25">
      <c r="A30" s="10"/>
      <c r="B30" s="10"/>
      <c r="C30" s="10"/>
      <c r="D30" s="10"/>
      <c r="E30" s="10"/>
      <c r="F30" s="10"/>
      <c r="G30" s="10"/>
    </row>
  </sheetData>
  <sheetProtection sheet="1" selectLockedCells="1"/>
  <autoFilter ref="A4:G24"/>
  <mergeCells count="4">
    <mergeCell ref="A1:G1"/>
    <mergeCell ref="A2:G2"/>
    <mergeCell ref="A26:G26"/>
    <mergeCell ref="A29:G30"/>
  </mergeCells>
  <dataValidations count="26">
    <dataValidation type="date" allowBlank="1" showErrorMessage="1" errorTitle="Data non valida" error="Inserisci una data valida." sqref="B10:B24">
      <formula1>36525.916666666664</formula1>
      <formula2>73414.91666666666</formula2>
    </dataValidation>
    <dataValidation type="date" allowBlank="1" showErrorMessage="1" errorTitle="Data non valida" error="Inserisci una data valida." sqref="B5:B24">
      <formula1>36525.916666666664</formula1>
      <formula2>73414.91666666666</formula2>
    </dataValidation>
    <dataValidation type="decimal" operator="greaterThanOrEqual" allowBlank="1" showErrorMessage="1" errorTitle="Importo non valido" error="Inserisci zero o un importo positivo." sqref="C10:C24">
      <formula1>0</formula1>
    </dataValidation>
    <dataValidation type="decimal" operator="greaterThanOrEqual" allowBlank="1" showErrorMessage="1" errorTitle="Importo non valido" error="Inserisci zero o un importo positivo." sqref="C5:C24">
      <formula1>0</formula1>
    </dataValidation>
    <dataValidation type="list" allowBlank="1" showErrorMessage="1" errorTitle="Stato non valido" error="Scegli uno stato dall'elenco." sqref="D10:D24">
      <formula1>"Non pagato,Pagato parzialmente,Pagato,Da verificare"</formula1>
    </dataValidation>
    <dataValidation type="list" allowBlank="1" showErrorMessage="1" errorTitle="Stato non valido" error="Scegli uno stato dall'elenco." sqref="D5:D24">
      <formula1>"Non pagato,Pagato parzialmente,Pagato,Da verificare"</formula1>
    </dataValidation>
    <dataValidation type="custom" allowBlank="1" showErrorMessage="1" errorTitle="Importo pagato non valido" error="L'importo pagato deve essere compreso tra zero e l'importo programmato." sqref="E10">
      <formula1>AND(E10&gt;=0,E10&lt;=C10)</formula1>
    </dataValidation>
    <dataValidation type="custom" allowBlank="1" showErrorMessage="1" errorTitle="Importo pagato non valido" error="L'importo pagato deve essere compreso tra zero e l'importo programmato." sqref="E11">
      <formula1>AND(E11&gt;=0,E11&lt;=C11)</formula1>
    </dataValidation>
    <dataValidation type="custom" allowBlank="1" showErrorMessage="1" errorTitle="Importo pagato non valido" error="L'importo pagato deve essere compreso tra zero e l'importo programmato." sqref="E12">
      <formula1>AND(E12&gt;=0,E12&lt;=C12)</formula1>
    </dataValidation>
    <dataValidation type="custom" allowBlank="1" showErrorMessage="1" errorTitle="Importo pagato non valido" error="L'importo pagato deve essere compreso tra zero e l'importo programmato." sqref="E13">
      <formula1>AND(E13&gt;=0,E13&lt;=C13)</formula1>
    </dataValidation>
    <dataValidation type="custom" allowBlank="1" showErrorMessage="1" errorTitle="Importo pagato non valido" error="L'importo pagato deve essere compreso tra zero e l'importo programmato." sqref="E14">
      <formula1>AND(E14&gt;=0,E14&lt;=C14)</formula1>
    </dataValidation>
    <dataValidation type="custom" allowBlank="1" showErrorMessage="1" errorTitle="Importo pagato non valido" error="L'importo pagato deve essere compreso tra zero e l'importo programmato." sqref="E15">
      <formula1>AND(E15&gt;=0,E15&lt;=C15)</formula1>
    </dataValidation>
    <dataValidation type="custom" allowBlank="1" showErrorMessage="1" errorTitle="Importo pagato non valido" error="L'importo pagato deve essere compreso tra zero e l'importo programmato." sqref="E16">
      <formula1>AND(E16&gt;=0,E16&lt;=C16)</formula1>
    </dataValidation>
    <dataValidation type="custom" allowBlank="1" showErrorMessage="1" errorTitle="Importo pagato non valido" error="L'importo pagato deve essere compreso tra zero e l'importo programmato." sqref="E17">
      <formula1>AND(E17&gt;=0,E17&lt;=C17)</formula1>
    </dataValidation>
    <dataValidation type="custom" allowBlank="1" showErrorMessage="1" errorTitle="Importo pagato non valido" error="L'importo pagato deve essere compreso tra zero e l'importo programmato." sqref="E18">
      <formula1>AND(E18&gt;=0,E18&lt;=C18)</formula1>
    </dataValidation>
    <dataValidation type="custom" allowBlank="1" showErrorMessage="1" errorTitle="Importo pagato non valido" error="L'importo pagato deve essere compreso tra zero e l'importo programmato." sqref="E19">
      <formula1>AND(E19&gt;=0,E19&lt;=C19)</formula1>
    </dataValidation>
    <dataValidation type="custom" allowBlank="1" showErrorMessage="1" errorTitle="Importo pagato non valido" error="L'importo pagato deve essere compreso tra zero e l'importo programmato." sqref="E20">
      <formula1>AND(E20&gt;=0,E20&lt;=C20)</formula1>
    </dataValidation>
    <dataValidation type="custom" allowBlank="1" showErrorMessage="1" errorTitle="Importo pagato non valido" error="L'importo pagato deve essere compreso tra zero e l'importo programmato." sqref="E21">
      <formula1>AND(E21&gt;=0,E21&lt;=C21)</formula1>
    </dataValidation>
    <dataValidation type="custom" allowBlank="1" showErrorMessage="1" errorTitle="Importo pagato non valido" error="L'importo pagato deve essere compreso tra zero e l'importo programmato." sqref="E22">
      <formula1>AND(E22&gt;=0,E22&lt;=C22)</formula1>
    </dataValidation>
    <dataValidation type="custom" allowBlank="1" showErrorMessage="1" errorTitle="Importo pagato non valido" error="L'importo pagato deve essere compreso tra zero e l'importo programmato." sqref="E23">
      <formula1>AND(E23&gt;=0,E23&lt;=C23)</formula1>
    </dataValidation>
    <dataValidation type="custom" allowBlank="1" showErrorMessage="1" errorTitle="Importo pagato non valido" error="L'importo pagato deve essere compreso tra zero e l'importo programmato." sqref="E24">
      <formula1>AND(E24&gt;=0,E24&lt;=C24)</formula1>
    </dataValidation>
    <dataValidation type="custom" allowBlank="1" showErrorMessage="1" errorTitle="Importo pagato non valido" error="L'importo pagato deve essere compreso tra zero e l'importo programmato." sqref="E5">
      <formula1>AND(E5&gt;=0,E5&lt;=C5)</formula1>
    </dataValidation>
    <dataValidation type="custom" allowBlank="1" showErrorMessage="1" errorTitle="Importo pagato non valido" error="L'importo pagato deve essere compreso tra zero e l'importo programmato." sqref="E6">
      <formula1>AND(E6&gt;=0,E6&lt;=C6)</formula1>
    </dataValidation>
    <dataValidation type="custom" allowBlank="1" showErrorMessage="1" errorTitle="Importo pagato non valido" error="L'importo pagato deve essere compreso tra zero e l'importo programmato." sqref="E7">
      <formula1>AND(E7&gt;=0,E7&lt;=C7)</formula1>
    </dataValidation>
    <dataValidation type="custom" allowBlank="1" showErrorMessage="1" errorTitle="Importo pagato non valido" error="L'importo pagato deve essere compreso tra zero e l'importo programmato." sqref="E8">
      <formula1>AND(E8&gt;=0,E8&lt;=C8)</formula1>
    </dataValidation>
    <dataValidation type="custom" allowBlank="1" showErrorMessage="1" errorTitle="Importo pagato non valido" error="L'importo pagato deve essere compreso tra zero e l'importo programmato." sqref="E9">
      <formula1>AND(E9&gt;=0,E9&lt;=C9)</formula1>
    </dataValidation>
  </dataValidations>
  <pageMargins left="0.35" right="0.35" top="0.5" bottom="0.5" header="0.2" footer="0.2"/>
  <pageSetup paperSize="9" orientation="landscape" fitToWidth="1" fitToHeight="0"/>
  <headerFooter>
    <oddFooter>Safari Chiaro — strumento di pianificazione | Pagina 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173D2B"/>
    <pageSetUpPr fitToPage="1"/>
  </sheetPr>
  <dimension ref="A1:D31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3" customWidth="1"/>
    <col min="2" max="2" width="24" customWidth="1"/>
    <col min="3" max="3" width="32" customWidth="1"/>
    <col min="4" max="4" width="24" customWidth="1"/>
  </cols>
  <sheetData>
    <row r="1" ht="36" customHeight="1" spans="1:4" x14ac:dyDescent="0.25">
      <c r="A1" s="1" t="s">
        <v>24</v>
      </c>
      <c r="B1" s="1"/>
      <c r="C1" s="1"/>
      <c r="D1" s="1"/>
    </row>
    <row r="2" ht="32" customHeight="1" spans="1:4" x14ac:dyDescent="0.25">
      <c r="A2" s="2" t="s">
        <v>121</v>
      </c>
      <c r="B2" s="2"/>
      <c r="C2" s="2"/>
      <c r="D2" s="2"/>
    </row>
    <row r="4" ht="24" customHeight="1" spans="1:4" x14ac:dyDescent="0.25">
      <c r="A4" s="3" t="s">
        <v>122</v>
      </c>
      <c r="B4" s="3"/>
      <c r="C4" s="3"/>
      <c r="D4" s="3"/>
    </row>
    <row r="5" spans="1:3" x14ac:dyDescent="0.25">
      <c r="A5" s="6" t="s">
        <v>41</v>
      </c>
      <c r="B5" s="19">
        <f>'Budget del viaggio'!B5</f>
        <v>1</v>
      </c>
      <c r="C5" s="19"/>
    </row>
    <row r="6" spans="1:3" x14ac:dyDescent="0.25">
      <c r="A6" s="6" t="s">
        <v>42</v>
      </c>
      <c r="B6" s="19">
        <f>'Budget del viaggio'!B6</f>
        <v>1</v>
      </c>
      <c r="C6" s="19"/>
    </row>
    <row r="7" spans="1:3" x14ac:dyDescent="0.25">
      <c r="A7" s="6" t="s">
        <v>67</v>
      </c>
      <c r="B7" s="17">
        <f>'Budget del viaggio'!B31</f>
        <v>0</v>
      </c>
      <c r="C7" s="17"/>
    </row>
    <row r="8" spans="1:3" x14ac:dyDescent="0.25">
      <c r="A8" s="6" t="s">
        <v>123</v>
      </c>
      <c r="B8" s="17">
        <f>'Budget del viaggio'!B28</f>
        <v>0</v>
      </c>
      <c r="C8" s="17"/>
    </row>
    <row r="9" spans="1:3" x14ac:dyDescent="0.25">
      <c r="A9" s="6" t="s">
        <v>124</v>
      </c>
      <c r="B9" s="17">
        <f>'Budget del viaggio'!B35</f>
        <v>0</v>
      </c>
      <c r="C9" s="17"/>
    </row>
    <row r="10" spans="1:3" x14ac:dyDescent="0.25">
      <c r="A10" s="6" t="s">
        <v>125</v>
      </c>
      <c r="B10" s="17">
        <f>'Budget del viaggio'!B36</f>
        <v>0</v>
      </c>
      <c r="C10" s="17"/>
    </row>
    <row r="11" spans="1:3" x14ac:dyDescent="0.25">
      <c r="A11" s="6" t="s">
        <v>126</v>
      </c>
      <c r="B11" s="17">
        <f>'Budget del viaggio'!B37</f>
        <v>0</v>
      </c>
      <c r="C11" s="17"/>
    </row>
    <row r="12" spans="1:3" x14ac:dyDescent="0.25">
      <c r="A12" s="6" t="s">
        <v>127</v>
      </c>
      <c r="B12" s="17">
        <f>'Budget del viaggio'!B33</f>
        <v>0</v>
      </c>
      <c r="C12" s="17"/>
    </row>
    <row r="13" spans="1:3" x14ac:dyDescent="0.25">
      <c r="A13" s="6" t="s">
        <v>128</v>
      </c>
      <c r="B13" s="17">
        <f>'Budget del viaggio'!B34</f>
        <v>0</v>
      </c>
      <c r="C13" s="17"/>
    </row>
    <row r="14" spans="1:3" x14ac:dyDescent="0.25">
      <c r="A14" s="6" t="s">
        <v>129</v>
      </c>
      <c r="B14" s="17">
        <f>Pagamenti!C27</f>
        <v>0</v>
      </c>
      <c r="C14" s="17"/>
    </row>
    <row r="15" spans="1:3" x14ac:dyDescent="0.25">
      <c r="A15" s="6" t="s">
        <v>118</v>
      </c>
      <c r="B15" s="17">
        <f>Pagamenti!E27</f>
        <v>0</v>
      </c>
      <c r="C15" s="17"/>
    </row>
    <row r="16" spans="1:3" x14ac:dyDescent="0.25">
      <c r="A16" s="6" t="s">
        <v>130</v>
      </c>
      <c r="B16" s="17">
        <f>Pagamenti!G27</f>
        <v>0</v>
      </c>
      <c r="C16" s="17"/>
    </row>
    <row r="18" ht="24" customHeight="1" spans="1:4" x14ac:dyDescent="0.25">
      <c r="A18" s="3" t="s">
        <v>131</v>
      </c>
      <c r="B18" s="3"/>
      <c r="C18" s="3"/>
      <c r="D18" s="3"/>
    </row>
    <row r="19" ht="30" customHeight="1" spans="1:4" x14ac:dyDescent="0.25">
      <c r="A19" s="13" t="s">
        <v>132</v>
      </c>
      <c r="B19" s="13" t="s">
        <v>77</v>
      </c>
      <c r="C19" s="13" t="s">
        <v>78</v>
      </c>
      <c r="D19" s="13" t="s">
        <v>79</v>
      </c>
    </row>
    <row r="20" spans="1:4" x14ac:dyDescent="0.25">
      <c r="A20" t="s">
        <v>81</v>
      </c>
      <c r="B20" s="17">
        <f>'Preventivi a confronto'!B6</f>
        <v>0</v>
      </c>
      <c r="C20" s="17">
        <f>'Preventivi a confronto'!C6</f>
        <v>0</v>
      </c>
      <c r="D20" s="17">
        <f>'Preventivi a confronto'!D6</f>
        <v>0</v>
      </c>
    </row>
    <row r="21" spans="1:4" x14ac:dyDescent="0.25">
      <c r="A21" t="s">
        <v>103</v>
      </c>
      <c r="B21" s="17">
        <f>'Preventivi a confronto'!B29</f>
        <v>0</v>
      </c>
      <c r="C21" s="17">
        <f>'Preventivi a confronto'!C29</f>
        <v>0</v>
      </c>
      <c r="D21" s="17">
        <f>'Preventivi a confronto'!D29</f>
        <v>0</v>
      </c>
    </row>
    <row r="22" spans="1:4" x14ac:dyDescent="0.25">
      <c r="A22" t="s">
        <v>104</v>
      </c>
      <c r="B22" s="17">
        <f>'Preventivi a confronto'!B30</f>
        <v>0</v>
      </c>
      <c r="C22" s="17">
        <f>'Preventivi a confronto'!C30</f>
        <v>0</v>
      </c>
      <c r="D22" s="17">
        <f>'Preventivi a confronto'!D30</f>
        <v>0</v>
      </c>
    </row>
    <row r="23" spans="1:4" x14ac:dyDescent="0.25">
      <c r="A23" t="s">
        <v>133</v>
      </c>
      <c r="B23" s="19">
        <f>'Preventivi a confronto'!B31</f>
        <v>0</v>
      </c>
      <c r="C23" s="19">
        <f>'Preventivi a confronto'!C31</f>
        <v>0</v>
      </c>
      <c r="D23" s="19">
        <f>'Preventivi a confronto'!D31</f>
        <v>0</v>
      </c>
    </row>
    <row r="24" spans="1:4" x14ac:dyDescent="0.25">
      <c r="A24" t="s">
        <v>106</v>
      </c>
      <c r="B24" s="19">
        <f>'Preventivi a confronto'!B32</f>
        <v>0</v>
      </c>
      <c r="C24" s="19">
        <f>'Preventivi a confronto'!C32</f>
        <v>0</v>
      </c>
      <c r="D24" s="19">
        <f>'Preventivi a confronto'!D32</f>
        <v>0</v>
      </c>
    </row>
    <row r="26" ht="24" customHeight="1" spans="1:4" x14ac:dyDescent="0.25">
      <c r="A26" s="3" t="s">
        <v>134</v>
      </c>
      <c r="B26" s="3"/>
      <c r="C26" s="3"/>
      <c r="D26" s="3"/>
    </row>
    <row r="27" ht="38" customHeight="1" spans="1:4" x14ac:dyDescent="0.25">
      <c r="A27" s="6" t="s">
        <v>135</v>
      </c>
      <c r="B27" s="20" t="str">
        <f>IF('Budget del viaggio'!B5&gt;=1,"Conteggio inserito: ricontrolla che includa tutte le persone.","Inserisci almeno 1 viaggiatore.")</f>
        <v>Conteggio inserito: ricontrolla che includa tutte le persone.</v>
      </c>
      <c r="C27" s="20"/>
      <c r="D27" s="20"/>
    </row>
    <row r="28" ht="38" customHeight="1" spans="1:4" x14ac:dyDescent="0.25">
      <c r="A28" s="6" t="s">
        <v>136</v>
      </c>
      <c r="B28" s="20" t="str">
        <f>IF('Budget del viaggio'!B6&gt;=1,"Durata inserita: ricontrolla le date effettive.","Inserisci almeno 1 giorno.")</f>
        <v>Durata inserita: ricontrolla le date effettive.</v>
      </c>
      <c r="C28" s="20"/>
      <c r="D28" s="20"/>
    </row>
    <row r="29" ht="38" customHeight="1" spans="1:4" x14ac:dyDescent="0.25">
      <c r="A29" s="6" t="s">
        <v>22</v>
      </c>
      <c r="B29" s="20" t="str">
        <f>IF(Pagamenti!C27=0,"Piano pagamenti ancora da compilare.",IF(ABS(Pagamenti!C27-'Budget del viaggio'!B35)&lt;0.01,"Piano e saldo coincidono: verifica comunque le fonti.","Piano e saldo non coincidono: rivedi importi e perimetro."))</f>
        <v>Piano pagamenti ancora da compilare.</v>
      </c>
      <c r="C29" s="20"/>
      <c r="D29" s="20"/>
    </row>
    <row r="30" ht="38" customHeight="1" spans="1:4" x14ac:dyDescent="0.25">
      <c r="A30" s="6" t="s">
        <v>11</v>
      </c>
      <c r="B30" s="20" t="str">
        <f>IF(SUM('Preventivi a confronto'!B32:D32)&gt;0,"Restano voci Da verificare nei preventivi.","Nessuna voce marcata Da verificare: controlla comunque esclusioni e note.")</f>
        <v>Nessuna voce marcata Da verificare: controlla comunque esclusioni e note.</v>
      </c>
      <c r="C30" s="20"/>
      <c r="D30" s="20"/>
    </row>
    <row r="31" ht="38" customHeight="1" spans="1:4" x14ac:dyDescent="0.25">
      <c r="A31" s="6" t="s">
        <v>137</v>
      </c>
      <c r="B31" s="20" t="str">
        <f>"Requisiti e condizioni restano da confermare dal viaggiatore con fonti ufficiali attuali."</f>
        <v>Requisiti e condizioni restano da confermare dal viaggiatore con fonti ufficiali attuali.</v>
      </c>
      <c r="C31" s="20"/>
      <c r="D31" s="20"/>
    </row>
  </sheetData>
  <sheetProtection sheet="1" selectLockedCells="1"/>
  <mergeCells count="22">
    <mergeCell ref="A1:D1"/>
    <mergeCell ref="A2:D2"/>
    <mergeCell ref="A4:D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8:D18"/>
    <mergeCell ref="A26:D26"/>
    <mergeCell ref="B27:D27"/>
    <mergeCell ref="B28:D28"/>
    <mergeCell ref="B29:D29"/>
    <mergeCell ref="B30:D30"/>
    <mergeCell ref="B31:D31"/>
  </mergeCells>
  <pageMargins left="0.35" right="0.35" top="0.5" bottom="0.5" header="0.2" footer="0.2"/>
  <pageSetup paperSize="9" orientation="portrait" fitToWidth="1" fitToHeight="0"/>
  <headerFooter>
    <oddFooter>Safari Chiaro — strumento di pianificazione | Pagina &amp;P di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A65335"/>
    <pageSetUpPr fitToPage="1"/>
  </sheetPr>
  <dimension ref="A1:F20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50" customWidth="1"/>
    <col min="3" max="4" width="20" customWidth="1"/>
    <col min="5" max="5" width="44" customWidth="1"/>
    <col min="6" max="6" width="24" customWidth="1"/>
  </cols>
  <sheetData>
    <row r="1" ht="36" customHeight="1" spans="1:6" x14ac:dyDescent="0.25">
      <c r="A1" s="1" t="s">
        <v>26</v>
      </c>
      <c r="B1" s="1"/>
      <c r="C1" s="1"/>
      <c r="D1" s="1"/>
      <c r="E1" s="1"/>
      <c r="F1" s="1"/>
    </row>
    <row r="2" ht="32" customHeight="1" spans="1:6" x14ac:dyDescent="0.25">
      <c r="A2" s="2" t="s">
        <v>138</v>
      </c>
      <c r="B2" s="2"/>
      <c r="C2" s="2"/>
      <c r="D2" s="2"/>
      <c r="E2" s="2"/>
      <c r="F2" s="2"/>
    </row>
    <row r="4" ht="30" customHeight="1" spans="1:6" x14ac:dyDescent="0.25">
      <c r="A4" s="13" t="s">
        <v>139</v>
      </c>
      <c r="B4" s="13" t="s">
        <v>140</v>
      </c>
      <c r="C4" s="13" t="s">
        <v>141</v>
      </c>
      <c r="D4" s="13" t="s">
        <v>142</v>
      </c>
      <c r="E4" s="13" t="s">
        <v>143</v>
      </c>
      <c r="F4" s="13" t="s">
        <v>144</v>
      </c>
    </row>
    <row r="5" ht="42" customHeight="1" spans="1:6" x14ac:dyDescent="0.25">
      <c r="A5" s="8" t="s">
        <v>145</v>
      </c>
      <c r="B5" s="8" t="s">
        <v>146</v>
      </c>
      <c r="C5" s="8" t="s">
        <v>147</v>
      </c>
      <c r="D5" s="11"/>
      <c r="E5" s="8"/>
      <c r="F5" s="8"/>
    </row>
    <row r="6" ht="42" customHeight="1" spans="1:6" x14ac:dyDescent="0.25">
      <c r="A6" s="8" t="s">
        <v>148</v>
      </c>
      <c r="B6" s="8" t="s">
        <v>149</v>
      </c>
      <c r="C6" s="8" t="s">
        <v>147</v>
      </c>
      <c r="D6" s="11"/>
      <c r="E6" s="8"/>
      <c r="F6" s="8"/>
    </row>
    <row r="7" ht="42" customHeight="1" spans="1:6" x14ac:dyDescent="0.25">
      <c r="A7" s="8" t="s">
        <v>150</v>
      </c>
      <c r="B7" s="8" t="s">
        <v>151</v>
      </c>
      <c r="C7" s="8" t="s">
        <v>147</v>
      </c>
      <c r="D7" s="11"/>
      <c r="E7" s="8"/>
      <c r="F7" s="8"/>
    </row>
    <row r="8" ht="42" customHeight="1" spans="1:6" x14ac:dyDescent="0.25">
      <c r="A8" s="8" t="s">
        <v>60</v>
      </c>
      <c r="B8" s="8" t="s">
        <v>152</v>
      </c>
      <c r="C8" s="8" t="s">
        <v>147</v>
      </c>
      <c r="D8" s="11"/>
      <c r="E8" s="8"/>
      <c r="F8" s="8"/>
    </row>
    <row r="9" ht="42" customHeight="1" spans="1:6" x14ac:dyDescent="0.25">
      <c r="A9" s="8" t="s">
        <v>153</v>
      </c>
      <c r="B9" s="8" t="s">
        <v>154</v>
      </c>
      <c r="C9" s="8" t="s">
        <v>147</v>
      </c>
      <c r="D9" s="11"/>
      <c r="E9" s="8"/>
      <c r="F9" s="8"/>
    </row>
    <row r="10" ht="42" customHeight="1" spans="1:6" x14ac:dyDescent="0.25">
      <c r="A10" s="8" t="s">
        <v>155</v>
      </c>
      <c r="B10" s="8" t="s">
        <v>156</v>
      </c>
      <c r="C10" s="8" t="s">
        <v>147</v>
      </c>
      <c r="D10" s="11"/>
      <c r="E10" s="8"/>
      <c r="F10" s="8"/>
    </row>
    <row r="11" ht="42" customHeight="1" spans="1:6" x14ac:dyDescent="0.25">
      <c r="A11" s="8" t="s">
        <v>157</v>
      </c>
      <c r="B11" s="8" t="s">
        <v>158</v>
      </c>
      <c r="C11" s="8" t="s">
        <v>147</v>
      </c>
      <c r="D11" s="11"/>
      <c r="E11" s="8"/>
      <c r="F11" s="8"/>
    </row>
    <row r="12" ht="42" customHeight="1" spans="1:6" x14ac:dyDescent="0.25">
      <c r="A12" s="8" t="s">
        <v>57</v>
      </c>
      <c r="B12" s="8" t="s">
        <v>159</v>
      </c>
      <c r="C12" s="8" t="s">
        <v>147</v>
      </c>
      <c r="D12" s="11"/>
      <c r="E12" s="8"/>
      <c r="F12" s="8"/>
    </row>
    <row r="13" ht="42" customHeight="1" spans="1:6" x14ac:dyDescent="0.25">
      <c r="A13" s="8" t="s">
        <v>160</v>
      </c>
      <c r="B13" s="8" t="s">
        <v>161</v>
      </c>
      <c r="C13" s="8" t="s">
        <v>147</v>
      </c>
      <c r="D13" s="11"/>
      <c r="E13" s="8"/>
      <c r="F13" s="8"/>
    </row>
    <row r="14" ht="42" customHeight="1" spans="1:6" x14ac:dyDescent="0.25">
      <c r="A14" s="8" t="s">
        <v>22</v>
      </c>
      <c r="B14" s="8" t="s">
        <v>162</v>
      </c>
      <c r="C14" s="8" t="s">
        <v>147</v>
      </c>
      <c r="D14" s="11"/>
      <c r="E14" s="8"/>
      <c r="F14" s="8"/>
    </row>
    <row r="15" ht="42" customHeight="1" spans="1:6" x14ac:dyDescent="0.25">
      <c r="A15" s="8" t="s">
        <v>163</v>
      </c>
      <c r="B15" s="8" t="s">
        <v>164</v>
      </c>
      <c r="C15" s="8" t="s">
        <v>147</v>
      </c>
      <c r="D15" s="11"/>
      <c r="E15" s="8"/>
      <c r="F15" s="8"/>
    </row>
    <row r="16" ht="42" customHeight="1" spans="1:6" x14ac:dyDescent="0.25">
      <c r="A16" s="8" t="s">
        <v>165</v>
      </c>
      <c r="B16" s="8" t="s">
        <v>166</v>
      </c>
      <c r="C16" s="8" t="s">
        <v>147</v>
      </c>
      <c r="D16" s="11"/>
      <c r="E16" s="8"/>
      <c r="F16" s="8"/>
    </row>
    <row r="17" ht="42" customHeight="1" spans="1:6" x14ac:dyDescent="0.25">
      <c r="A17" s="8" t="s">
        <v>167</v>
      </c>
      <c r="B17" s="8" t="s">
        <v>168</v>
      </c>
      <c r="C17" s="8" t="s">
        <v>147</v>
      </c>
      <c r="D17" s="11"/>
      <c r="E17" s="8"/>
      <c r="F17" s="8"/>
    </row>
    <row r="19" spans="1:6" x14ac:dyDescent="0.25">
      <c r="A19" s="10" t="s">
        <v>169</v>
      </c>
      <c r="B19" s="10"/>
      <c r="C19" s="10"/>
      <c r="D19" s="10"/>
      <c r="E19" s="10"/>
      <c r="F19" s="10"/>
    </row>
    <row r="20" spans="1:6" x14ac:dyDescent="0.25">
      <c r="A20" s="10"/>
      <c r="B20" s="10"/>
      <c r="C20" s="10"/>
      <c r="D20" s="10"/>
      <c r="E20" s="10"/>
      <c r="F20" s="10"/>
    </row>
  </sheetData>
  <autoFilter ref="A4:F17"/>
  <mergeCells count="3">
    <mergeCell ref="A1:F1"/>
    <mergeCell ref="A2:F2"/>
    <mergeCell ref="A19:F20"/>
  </mergeCells>
  <dataValidations count="4">
    <dataValidation type="list" allowBlank="1" showErrorMessage="1" errorTitle="Stato non valido" error="Scegli uno stato dall'elenco." sqref="C10:C17">
      <formula1>"Da verificare,In corso,Verificato,Non applicabile"</formula1>
    </dataValidation>
    <dataValidation type="list" allowBlank="1" showErrorMessage="1" errorTitle="Stato non valido" error="Scegli uno stato dall'elenco." sqref="C5:C17">
      <formula1>"Da verificare,In corso,Verificato,Non applicabile"</formula1>
    </dataValidation>
    <dataValidation type="date" allowBlank="1" showErrorMessage="1" errorTitle="Data non valida" error="Inserisci una data valida." sqref="D10:D17">
      <formula1>36525.916666666664</formula1>
      <formula2>73414.91666666666</formula2>
    </dataValidation>
    <dataValidation type="date" allowBlank="1" showErrorMessage="1" errorTitle="Data non valida" error="Inserisci una data valida." sqref="D5:D17">
      <formula1>36525.916666666664</formula1>
      <formula2>73414.91666666666</formula2>
    </dataValidation>
  </dataValidations>
  <pageMargins left="0.35" right="0.35" top="0.5" bottom="0.5" header="0.2" footer="0.2"/>
  <pageSetup paperSize="9" orientation="landscape" fitToWidth="1" fitToHeight="0"/>
  <headerFooter>
    <oddFooter>Safari Chiaro — strumento di pianificazione | 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Istruzioni</vt:lpstr>
      <vt:lpstr>Budget del viaggio</vt:lpstr>
      <vt:lpstr>Preventivi a confronto</vt:lpstr>
      <vt:lpstr>Pagamenti</vt:lpstr>
      <vt:lpstr>Riepilogo</vt:lpstr>
      <vt:lpstr>Verifiche finali</vt:lpstr>
    </vt:vector>
  </TitlesOfParts>
  <Company>Safari Chiaro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Safari Chiaro</dc:creator>
  <dc:title>Foglio budget safari in euro</dc:title>
  <dc:subject>Strumento gratuito di pianificazione safari</dc:subject>
  <dc:description>Budget, preventivi, pagamenti e verifiche finali per un safari.</dc:description>
  <cp:keywords>safari, budget, euro, pianificazione</cp:keywords>
  <cp:category>Pianificazione viaggi</cp:category>
  <cp:lastModifiedBy>Safari Chiaro</cp:lastModifiedBy>
  <dcterms:created xsi:type="dcterms:W3CDTF">2026-08-01T00:00:00Z</dcterms:created>
  <dcterms:modified xsi:type="dcterms:W3CDTF">2026-08-01T00:00:00Z</dcterms:modified>
</cp:coreProperties>
</file>